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ig\OneDrive\Documents\VHIRDA\SCHEDULE\"/>
    </mc:Choice>
  </mc:AlternateContent>
  <xr:revisionPtr revIDLastSave="0" documentId="13_ncr:1_{5D983378-7595-4E38-93AE-B33E76835A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XPORT" sheetId="1" r:id="rId1"/>
  </sheets>
  <definedNames>
    <definedName name="_xlnm.Print_Area" localSheetId="0">EXPORT!$B$1:$X$45</definedName>
  </definedNames>
  <calcPr calcId="181029"/>
</workbook>
</file>

<file path=xl/calcChain.xml><?xml version="1.0" encoding="utf-8"?>
<calcChain xmlns="http://schemas.openxmlformats.org/spreadsheetml/2006/main">
  <c r="N13" i="1" l="1"/>
  <c r="L13" i="1"/>
  <c r="N12" i="1"/>
  <c r="L12" i="1"/>
  <c r="N11" i="1"/>
  <c r="L11" i="1"/>
  <c r="N10" i="1"/>
  <c r="L10" i="1"/>
  <c r="N9" i="1"/>
  <c r="L9" i="1"/>
  <c r="F27" i="1"/>
  <c r="E27" i="1"/>
  <c r="G26" i="1"/>
  <c r="E26" i="1"/>
  <c r="G25" i="1"/>
  <c r="E25" i="1"/>
  <c r="G13" i="1"/>
  <c r="E13" i="1"/>
  <c r="G12" i="1"/>
  <c r="E12" i="1"/>
  <c r="G11" i="1"/>
  <c r="E11" i="1"/>
  <c r="G10" i="1"/>
  <c r="E10" i="1"/>
  <c r="G9" i="1"/>
  <c r="E9" i="1"/>
  <c r="F28" i="1" l="1"/>
  <c r="G27" i="1"/>
  <c r="F29" i="1" l="1"/>
  <c r="G28" i="1"/>
  <c r="E28" i="1"/>
  <c r="G29" i="1" l="1"/>
  <c r="E29" i="1"/>
</calcChain>
</file>

<file path=xl/sharedStrings.xml><?xml version="1.0" encoding="utf-8"?>
<sst xmlns="http://schemas.openxmlformats.org/spreadsheetml/2006/main" count="225" uniqueCount="119">
  <si>
    <t>PT. FREIGHT SOLUTION INDONUSA</t>
  </si>
  <si>
    <t>GEDUNG QUANTUM, LT. 3</t>
  </si>
  <si>
    <t>JL. PEMUDA NO. 34, RAWAMANGUN, JAKARTA TIMUR, 13220 - INDONESIA</t>
  </si>
  <si>
    <t>TELP : (021) 2936 8954, FAX : (021) 2936 8953, WEB : www.freightsindonusa.com</t>
  </si>
  <si>
    <t>SAILING EXPORT LCL SCHEDULE</t>
  </si>
  <si>
    <t>SINGAPORE</t>
  </si>
  <si>
    <t>VESSEL</t>
  </si>
  <si>
    <t>VOY</t>
  </si>
  <si>
    <t>STF / CLS</t>
  </si>
  <si>
    <t>BUSAN</t>
  </si>
  <si>
    <t>WAREHOUSE ASIA :</t>
  </si>
  <si>
    <t>PT. AIRIN</t>
  </si>
  <si>
    <t>JL. RAYA CAKUNG CILINCING NO.33</t>
  </si>
  <si>
    <t>SAMPING BOGASARI PINTU 4 - JAKARTA UTARA</t>
  </si>
  <si>
    <t>OPS. FREIGHT SOLUTION : DADANG (085773737751)</t>
  </si>
  <si>
    <t>OPS. AIRIN : KARIM (021-43800562) / NANDAR (087788170024)</t>
  </si>
  <si>
    <t xml:space="preserve">WORKING HOURS : </t>
  </si>
  <si>
    <t>MONDAY TO FRIDAY : 09.00 TO 16.00</t>
  </si>
  <si>
    <t>SATURDAY : 09.00 TO 12.00</t>
  </si>
  <si>
    <t>ETD JKT</t>
  </si>
  <si>
    <t>ETA SIN</t>
  </si>
  <si>
    <t>ETA BSN</t>
  </si>
  <si>
    <t>ETA TYO</t>
  </si>
  <si>
    <t>NORTH MANILA</t>
  </si>
  <si>
    <t>ETA MNL</t>
  </si>
  <si>
    <t>BANGKOK PAT</t>
  </si>
  <si>
    <t>ETA BKK</t>
  </si>
  <si>
    <t>HOCHIMINH</t>
  </si>
  <si>
    <t>ETA HCM</t>
  </si>
  <si>
    <t>LAEM CHABANG</t>
  </si>
  <si>
    <t>ETA LCB</t>
  </si>
  <si>
    <t>KEELUNG</t>
  </si>
  <si>
    <t>ETA KEE</t>
  </si>
  <si>
    <t>SHANGHAI</t>
  </si>
  <si>
    <t>ETA SHA</t>
  </si>
  <si>
    <t>HONGKONG</t>
  </si>
  <si>
    <t>ETA HKG</t>
  </si>
  <si>
    <t>ETA PKG</t>
  </si>
  <si>
    <t xml:space="preserve">HAIPHONG </t>
  </si>
  <si>
    <t>ETA OSA</t>
  </si>
  <si>
    <t>ETA UKB</t>
  </si>
  <si>
    <t>TOKYO - YOKOHAMA</t>
  </si>
  <si>
    <t>STF/CLSNG</t>
  </si>
  <si>
    <t>ETA YOK</t>
  </si>
  <si>
    <t>ETA HPH</t>
  </si>
  <si>
    <t>NOTE: Please confirm to us before delivery the cargo to warehouse,</t>
  </si>
  <si>
    <t>Warehouse address subject to change.</t>
  </si>
  <si>
    <t>KOBE - OSAKA</t>
  </si>
  <si>
    <t>YM EFFICIENCY</t>
  </si>
  <si>
    <t>XIN BEI LUN</t>
  </si>
  <si>
    <t>COSCO HAIFA</t>
  </si>
  <si>
    <t>SINAR SUNDA</t>
  </si>
  <si>
    <t>STARSHIP JUPITER</t>
  </si>
  <si>
    <t>KMTC DALIAN</t>
  </si>
  <si>
    <t>PELION</t>
  </si>
  <si>
    <t>LADY OF LUCK</t>
  </si>
  <si>
    <t>ULSAN VOYAGER</t>
  </si>
  <si>
    <t>MOL EXPLORER</t>
  </si>
  <si>
    <t>SEASPAN KYOTO</t>
  </si>
  <si>
    <t>PONTRESINA</t>
  </si>
  <si>
    <t>2402N</t>
  </si>
  <si>
    <t>MH PEGASUS</t>
  </si>
  <si>
    <t>ALS HERCULES</t>
  </si>
  <si>
    <t>INCHEON VOYAGER</t>
  </si>
  <si>
    <t>YEOSU VOYAGER</t>
  </si>
  <si>
    <t>PORT KELANG WEST/ NORTH</t>
  </si>
  <si>
    <t>BALTIC WEST</t>
  </si>
  <si>
    <t>AN HAI</t>
  </si>
  <si>
    <t>163N</t>
  </si>
  <si>
    <t>2403N</t>
  </si>
  <si>
    <t>57N</t>
  </si>
  <si>
    <t>CMA CGM KRUGER</t>
  </si>
  <si>
    <t>KATHERINE</t>
  </si>
  <si>
    <t>KMTC XIAMEN</t>
  </si>
  <si>
    <t>2409N</t>
  </si>
  <si>
    <t>108N</t>
  </si>
  <si>
    <t xml:space="preserve">KMTC CHENNAI </t>
  </si>
  <si>
    <t>SAWASDEE SPICA</t>
  </si>
  <si>
    <t>2413N</t>
  </si>
  <si>
    <t xml:space="preserve">HIGHWAY </t>
  </si>
  <si>
    <t xml:space="preserve">WHUTTI BHUM </t>
  </si>
  <si>
    <t>NYK DANIELLA</t>
  </si>
  <si>
    <t>013N</t>
  </si>
  <si>
    <t>164N</t>
  </si>
  <si>
    <t>014N</t>
  </si>
  <si>
    <t>165N</t>
  </si>
  <si>
    <t>KMTC SHIMIZU</t>
  </si>
  <si>
    <t>2404N</t>
  </si>
  <si>
    <t>117N</t>
  </si>
  <si>
    <t>178N</t>
  </si>
  <si>
    <t>260N</t>
  </si>
  <si>
    <t>58N</t>
  </si>
  <si>
    <t>0XL58N</t>
  </si>
  <si>
    <t>0XL5AN</t>
  </si>
  <si>
    <t>0XL5EN</t>
  </si>
  <si>
    <t>0XL5GN</t>
  </si>
  <si>
    <t>309N</t>
  </si>
  <si>
    <t>238N</t>
  </si>
  <si>
    <t>039N</t>
  </si>
  <si>
    <t>239N</t>
  </si>
  <si>
    <t>040N</t>
  </si>
  <si>
    <t>TB BRIGHT CITY</t>
  </si>
  <si>
    <t>HOCHIMINH VOYAGER</t>
  </si>
  <si>
    <t>SUNRISE DRAGON</t>
  </si>
  <si>
    <t>SITC GUANGXI</t>
  </si>
  <si>
    <t>WHITE DRAGON</t>
  </si>
  <si>
    <t>2411N</t>
  </si>
  <si>
    <t>ZHONG GU TAI YUAN</t>
  </si>
  <si>
    <t>079N</t>
  </si>
  <si>
    <t>076N</t>
  </si>
  <si>
    <t>109N</t>
  </si>
  <si>
    <t>080N</t>
  </si>
  <si>
    <t>140N</t>
  </si>
  <si>
    <t>URU BHUM</t>
  </si>
  <si>
    <t>APL PUSAN</t>
  </si>
  <si>
    <t>0AU9WN1NC</t>
  </si>
  <si>
    <t>132N</t>
  </si>
  <si>
    <t>131N</t>
  </si>
  <si>
    <t>DIRECT CONSOLIDATION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</si>
</sst>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Helv"/>
      <family val="2"/>
    </font>
    <font>
      <sz val="11"/>
      <color theme="1"/>
      <name val="Calibri"/>
      <family val="1"/>
      <charset val="136"/>
      <scheme val="minor"/>
    </font>
    <font>
      <sz val="12"/>
      <name val="新細明體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13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</font>
    <font>
      <sz val="10"/>
      <name val="Calibri"/>
      <charset val="134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name val="Arial"/>
      <charset val="134"/>
    </font>
    <font>
      <sz val="10"/>
      <color indexed="8"/>
      <name val="Calibri"/>
      <charset val="134"/>
      <scheme val="minor"/>
    </font>
    <font>
      <u/>
      <sz val="10"/>
      <color indexed="12"/>
      <name val="Arial"/>
      <charset val="134"/>
    </font>
    <font>
      <sz val="8"/>
      <color indexed="8"/>
      <name val="Arial"/>
      <charset val="134"/>
    </font>
    <font>
      <sz val="12"/>
      <name val="新細明體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4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1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13" fillId="0" borderId="0"/>
    <xf numFmtId="0" fontId="12" fillId="0" borderId="0"/>
    <xf numFmtId="0" fontId="16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05">
    <xf numFmtId="0" fontId="0" fillId="0" borderId="0" xfId="0"/>
    <xf numFmtId="164" fontId="15" fillId="5" borderId="4" xfId="0" applyNumberFormat="1" applyFont="1" applyFill="1" applyBorder="1" applyAlignment="1">
      <alignment horizontal="center"/>
    </xf>
    <xf numFmtId="0" fontId="5" fillId="3" borderId="12" xfId="0" applyFont="1" applyFill="1" applyBorder="1"/>
    <xf numFmtId="16" fontId="5" fillId="3" borderId="12" xfId="0" applyNumberFormat="1" applyFont="1" applyFill="1" applyBorder="1"/>
    <xf numFmtId="0" fontId="5" fillId="3" borderId="9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6" fontId="5" fillId="3" borderId="9" xfId="0" applyNumberFormat="1" applyFont="1" applyFill="1" applyBorder="1" applyAlignment="1">
      <alignment horizontal="left" vertical="center"/>
    </xf>
    <xf numFmtId="16" fontId="5" fillId="3" borderId="0" xfId="0" applyNumberFormat="1" applyFont="1" applyFill="1" applyAlignment="1">
      <alignment horizontal="left" vertical="center"/>
    </xf>
    <xf numFmtId="16" fontId="5" fillId="3" borderId="10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14" fillId="0" borderId="0" xfId="0" applyFont="1"/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14" fillId="3" borderId="0" xfId="0" applyFont="1" applyFill="1"/>
    <xf numFmtId="0" fontId="14" fillId="3" borderId="10" xfId="0" applyFont="1" applyFill="1" applyBorder="1"/>
    <xf numFmtId="0" fontId="14" fillId="3" borderId="12" xfId="0" applyFont="1" applyFill="1" applyBorder="1"/>
    <xf numFmtId="0" fontId="14" fillId="3" borderId="13" xfId="0" applyFont="1" applyFill="1" applyBorder="1"/>
    <xf numFmtId="0" fontId="21" fillId="0" borderId="0" xfId="0" applyFont="1"/>
    <xf numFmtId="0" fontId="15" fillId="4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164" fontId="15" fillId="4" borderId="4" xfId="0" applyNumberFormat="1" applyFont="1" applyFill="1" applyBorder="1" applyAlignment="1">
      <alignment horizontal="center"/>
    </xf>
    <xf numFmtId="0" fontId="23" fillId="0" borderId="0" xfId="0" applyFont="1"/>
    <xf numFmtId="0" fontId="4" fillId="3" borderId="3" xfId="2" quotePrefix="1" applyFont="1" applyFill="1" applyBorder="1" applyAlignment="1">
      <alignment horizontal="left"/>
    </xf>
    <xf numFmtId="0" fontId="28" fillId="0" borderId="1" xfId="37" applyFont="1" applyBorder="1" applyAlignment="1">
      <alignment vertical="center"/>
    </xf>
    <xf numFmtId="0" fontId="28" fillId="0" borderId="15" xfId="37" applyFont="1" applyBorder="1" applyAlignment="1">
      <alignment vertical="center"/>
    </xf>
    <xf numFmtId="16" fontId="27" fillId="0" borderId="4" xfId="37" applyNumberFormat="1" applyFont="1" applyBorder="1" applyAlignment="1">
      <alignment horizontal="center"/>
    </xf>
    <xf numFmtId="16" fontId="28" fillId="0" borderId="4" xfId="37" applyNumberFormat="1" applyFont="1" applyBorder="1" applyAlignment="1">
      <alignment horizontal="center" vertical="center"/>
    </xf>
    <xf numFmtId="16" fontId="28" fillId="0" borderId="14" xfId="37" applyNumberFormat="1" applyFont="1" applyBorder="1" applyAlignment="1">
      <alignment horizontal="center" vertical="center"/>
    </xf>
    <xf numFmtId="0" fontId="28" fillId="0" borderId="9" xfId="37" applyFont="1" applyBorder="1" applyAlignment="1">
      <alignment vertical="center"/>
    </xf>
    <xf numFmtId="0" fontId="28" fillId="0" borderId="18" xfId="37" applyFont="1" applyBorder="1" applyAlignment="1">
      <alignment horizontal="center" vertical="center"/>
    </xf>
    <xf numFmtId="16" fontId="27" fillId="0" borderId="18" xfId="37" applyNumberFormat="1" applyFont="1" applyBorder="1" applyAlignment="1">
      <alignment horizontal="center"/>
    </xf>
    <xf numFmtId="16" fontId="28" fillId="0" borderId="19" xfId="37" applyNumberFormat="1" applyFont="1" applyBorder="1" applyAlignment="1">
      <alignment horizontal="center" vertical="center"/>
    </xf>
    <xf numFmtId="0" fontId="28" fillId="0" borderId="7" xfId="37" applyFont="1" applyBorder="1" applyAlignment="1">
      <alignment vertical="center"/>
    </xf>
    <xf numFmtId="0" fontId="28" fillId="0" borderId="7" xfId="37" applyFont="1" applyBorder="1" applyAlignment="1">
      <alignment horizontal="center" vertical="center"/>
    </xf>
    <xf numFmtId="16" fontId="27" fillId="0" borderId="7" xfId="37" applyNumberFormat="1" applyFont="1" applyBorder="1" applyAlignment="1">
      <alignment horizontal="center"/>
    </xf>
    <xf numFmtId="16" fontId="28" fillId="0" borderId="7" xfId="37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4" fillId="3" borderId="17" xfId="2" quotePrefix="1" applyFont="1" applyFill="1" applyBorder="1"/>
    <xf numFmtId="16" fontId="4" fillId="0" borderId="4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24" fillId="3" borderId="4" xfId="0" quotePrefix="1" applyFont="1" applyFill="1" applyBorder="1" applyAlignment="1">
      <alignment horizontal="center"/>
    </xf>
    <xf numFmtId="16" fontId="29" fillId="3" borderId="4" xfId="37" applyNumberFormat="1" applyFont="1" applyFill="1" applyBorder="1" applyAlignment="1">
      <alignment horizontal="center"/>
    </xf>
    <xf numFmtId="0" fontId="29" fillId="3" borderId="16" xfId="36" applyFont="1" applyFill="1" applyBorder="1" applyAlignment="1">
      <alignment horizontal="left" vertical="center"/>
    </xf>
    <xf numFmtId="0" fontId="29" fillId="3" borderId="17" xfId="36" applyFont="1" applyFill="1" applyBorder="1" applyAlignment="1">
      <alignment horizontal="left" vertical="center"/>
    </xf>
    <xf numFmtId="0" fontId="28" fillId="3" borderId="4" xfId="37" applyFont="1" applyFill="1" applyBorder="1" applyAlignment="1">
      <alignment horizontal="center"/>
    </xf>
    <xf numFmtId="0" fontId="4" fillId="3" borderId="17" xfId="2" applyFont="1" applyFill="1" applyBorder="1"/>
    <xf numFmtId="0" fontId="29" fillId="3" borderId="4" xfId="37" applyFont="1" applyFill="1" applyBorder="1" applyAlignment="1">
      <alignment horizontal="left"/>
    </xf>
    <xf numFmtId="0" fontId="29" fillId="3" borderId="4" xfId="37" applyFont="1" applyFill="1" applyBorder="1" applyAlignment="1">
      <alignment horizontal="center"/>
    </xf>
    <xf numFmtId="16" fontId="27" fillId="3" borderId="4" xfId="37" applyNumberFormat="1" applyFont="1" applyFill="1" applyBorder="1" applyAlignment="1">
      <alignment horizontal="center"/>
    </xf>
    <xf numFmtId="0" fontId="26" fillId="3" borderId="4" xfId="36" applyFont="1" applyFill="1" applyBorder="1" applyAlignment="1">
      <alignment horizontal="left"/>
    </xf>
    <xf numFmtId="16" fontId="27" fillId="3" borderId="4" xfId="36" applyNumberFormat="1" applyFont="1" applyFill="1" applyBorder="1" applyAlignment="1">
      <alignment horizontal="center"/>
    </xf>
    <xf numFmtId="16" fontId="31" fillId="3" borderId="4" xfId="36" applyNumberFormat="1" applyFont="1" applyFill="1" applyBorder="1" applyAlignment="1">
      <alignment horizontal="center"/>
    </xf>
    <xf numFmtId="16" fontId="29" fillId="3" borderId="4" xfId="36" applyNumberFormat="1" applyFont="1" applyFill="1" applyBorder="1" applyAlignment="1">
      <alignment horizontal="center"/>
    </xf>
    <xf numFmtId="0" fontId="29" fillId="3" borderId="4" xfId="36" applyFont="1" applyFill="1" applyBorder="1" applyAlignment="1">
      <alignment horizontal="center" vertical="center"/>
    </xf>
    <xf numFmtId="16" fontId="28" fillId="3" borderId="4" xfId="36" applyNumberFormat="1" applyFont="1" applyFill="1" applyBorder="1" applyAlignment="1">
      <alignment horizontal="center"/>
    </xf>
    <xf numFmtId="0" fontId="26" fillId="0" borderId="16" xfId="37" applyFont="1" applyBorder="1" applyAlignment="1">
      <alignment horizontal="left"/>
    </xf>
    <xf numFmtId="0" fontId="26" fillId="0" borderId="4" xfId="37" applyFont="1" applyBorder="1" applyAlignment="1">
      <alignment horizontal="center"/>
    </xf>
    <xf numFmtId="0" fontId="27" fillId="0" borderId="4" xfId="37" applyFont="1" applyBorder="1" applyAlignment="1">
      <alignment horizontal="center"/>
    </xf>
    <xf numFmtId="16" fontId="29" fillId="0" borderId="4" xfId="37" applyNumberFormat="1" applyFont="1" applyBorder="1" applyAlignment="1">
      <alignment horizontal="center"/>
    </xf>
    <xf numFmtId="0" fontId="27" fillId="3" borderId="4" xfId="37" applyFont="1" applyFill="1" applyBorder="1" applyAlignment="1">
      <alignment horizontal="center"/>
    </xf>
    <xf numFmtId="0" fontId="27" fillId="3" borderId="4" xfId="37" applyFont="1" applyFill="1" applyBorder="1"/>
    <xf numFmtId="0" fontId="29" fillId="3" borderId="4" xfId="36" applyFont="1" applyFill="1" applyBorder="1" applyAlignment="1">
      <alignment horizontal="left" vertical="center"/>
    </xf>
    <xf numFmtId="16" fontId="28" fillId="3" borderId="4" xfId="37" applyNumberFormat="1" applyFont="1" applyFill="1" applyBorder="1" applyAlignment="1">
      <alignment horizontal="center"/>
    </xf>
    <xf numFmtId="0" fontId="28" fillId="3" borderId="4" xfId="37" applyFont="1" applyFill="1" applyBorder="1"/>
    <xf numFmtId="0" fontId="14" fillId="0" borderId="4" xfId="37" applyFont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/>
    </xf>
    <xf numFmtId="164" fontId="22" fillId="2" borderId="2" xfId="0" applyNumberFormat="1" applyFont="1" applyFill="1" applyBorder="1" applyAlignment="1">
      <alignment horizontal="center"/>
    </xf>
    <xf numFmtId="164" fontId="22" fillId="2" borderId="3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29" fillId="3" borderId="16" xfId="37" applyFont="1" applyFill="1" applyBorder="1" applyAlignment="1">
      <alignment horizontal="left"/>
    </xf>
    <xf numFmtId="0" fontId="29" fillId="3" borderId="17" xfId="37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7" fillId="3" borderId="16" xfId="37" applyFont="1" applyFill="1" applyBorder="1" applyAlignment="1">
      <alignment horizontal="left"/>
    </xf>
    <xf numFmtId="0" fontId="27" fillId="3" borderId="17" xfId="37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" fontId="27" fillId="3" borderId="4" xfId="37" applyNumberFormat="1" applyFont="1" applyFill="1" applyBorder="1" applyAlignment="1">
      <alignment horizontal="center"/>
    </xf>
    <xf numFmtId="16" fontId="29" fillId="3" borderId="4" xfId="37" applyNumberFormat="1" applyFont="1" applyFill="1" applyBorder="1" applyAlignment="1">
      <alignment horizontal="center"/>
    </xf>
    <xf numFmtId="0" fontId="27" fillId="3" borderId="16" xfId="37" applyFont="1" applyFill="1" applyBorder="1" applyAlignment="1">
      <alignment horizontal="left"/>
    </xf>
    <xf numFmtId="0" fontId="27" fillId="3" borderId="17" xfId="37" applyFont="1" applyFill="1" applyBorder="1" applyAlignment="1">
      <alignment horizontal="left"/>
    </xf>
    <xf numFmtId="0" fontId="27" fillId="3" borderId="4" xfId="37" applyFont="1" applyFill="1" applyBorder="1" applyAlignment="1">
      <alignment horizontal="center"/>
    </xf>
    <xf numFmtId="16" fontId="26" fillId="3" borderId="4" xfId="37" applyNumberFormat="1" applyFont="1" applyFill="1" applyBorder="1" applyAlignment="1">
      <alignment horizontal="center"/>
    </xf>
  </cellXfs>
  <cellStyles count="44">
    <cellStyle name="3232" xfId="15" xr:uid="{00000000-0005-0000-0000-000000000000}"/>
    <cellStyle name="3232 2" xfId="35" xr:uid="{44C95D6E-F0D9-48B9-9BDD-B6FC79EE403A}"/>
    <cellStyle name="Hyperlink 2" xfId="8" xr:uid="{00000000-0005-0000-0000-000001000000}"/>
    <cellStyle name="Hyperlink 2 2" xfId="26" xr:uid="{00000000-0005-0000-0000-000002000000}"/>
    <cellStyle name="Hyperlink 2 3" xfId="34" xr:uid="{9274D57F-FC7B-48B5-88C9-D8CDC81B2926}"/>
    <cellStyle name="Normal" xfId="0" builtinId="0"/>
    <cellStyle name="Normal 10" xfId="32" xr:uid="{00000000-0005-0000-0000-000004000000}"/>
    <cellStyle name="Normal 11" xfId="37" xr:uid="{91591A30-3968-40B8-832F-315C9077035E}"/>
    <cellStyle name="Normal 2" xfId="2" xr:uid="{00000000-0005-0000-0000-000005000000}"/>
    <cellStyle name="Normal 2 2" xfId="16" xr:uid="{00000000-0005-0000-0000-000006000000}"/>
    <cellStyle name="Normal 2 2 2" xfId="33" xr:uid="{C2A7DF0B-6094-4301-A214-3FBDD6F899FB}"/>
    <cellStyle name="Normal 2 3" xfId="21" xr:uid="{00000000-0005-0000-0000-000007000000}"/>
    <cellStyle name="Normal 2 4" xfId="36" xr:uid="{03DFE56E-F115-4F50-B9BB-A3ADAA0DDDE7}"/>
    <cellStyle name="Normal 3" xfId="1" xr:uid="{00000000-0005-0000-0000-000008000000}"/>
    <cellStyle name="Normal 3 2" xfId="9" xr:uid="{00000000-0005-0000-0000-000009000000}"/>
    <cellStyle name="Normal 3 2 2" xfId="27" xr:uid="{00000000-0005-0000-0000-00000A000000}"/>
    <cellStyle name="Normal 3 2 3" xfId="39" xr:uid="{B7D3BA4F-A4EB-4870-BF52-510629F0D16B}"/>
    <cellStyle name="Normal 3 3" xfId="22" xr:uid="{00000000-0005-0000-0000-00000B000000}"/>
    <cellStyle name="Normal 3 4" xfId="38" xr:uid="{AF4FE787-25F6-4F80-955C-9CF8D92AE34C}"/>
    <cellStyle name="Normal 3_Updated TSL Schedules 2015 04 13 (kws ts sha)" xfId="10" xr:uid="{00000000-0005-0000-0000-00000C000000}"/>
    <cellStyle name="Normal 4" xfId="11" xr:uid="{00000000-0005-0000-0000-00000D000000}"/>
    <cellStyle name="Normal 4 2" xfId="20" xr:uid="{00000000-0005-0000-0000-00000E000000}"/>
    <cellStyle name="Normal 4 3" xfId="28" xr:uid="{00000000-0005-0000-0000-00000F000000}"/>
    <cellStyle name="Normal 4 4" xfId="40" xr:uid="{E9ABF382-862C-40B4-A162-3DDBEEF460BE}"/>
    <cellStyle name="Normal 48" xfId="5" xr:uid="{00000000-0005-0000-0000-000010000000}"/>
    <cellStyle name="Normal 5" xfId="7" xr:uid="{00000000-0005-0000-0000-000011000000}"/>
    <cellStyle name="Normal 5 2" xfId="19" xr:uid="{00000000-0005-0000-0000-000012000000}"/>
    <cellStyle name="Normal 5 3" xfId="41" xr:uid="{004B0CFF-9A1C-4E41-9212-9E4E19332E52}"/>
    <cellStyle name="Normal 50" xfId="6" xr:uid="{00000000-0005-0000-0000-000013000000}"/>
    <cellStyle name="Normal 57" xfId="3" xr:uid="{00000000-0005-0000-0000-000014000000}"/>
    <cellStyle name="Normal 58" xfId="4" xr:uid="{00000000-0005-0000-0000-000015000000}"/>
    <cellStyle name="Normal 6" xfId="18" xr:uid="{00000000-0005-0000-0000-000016000000}"/>
    <cellStyle name="Normal 7" xfId="29" xr:uid="{00000000-0005-0000-0000-000017000000}"/>
    <cellStyle name="Normal 8" xfId="30" xr:uid="{00000000-0005-0000-0000-000018000000}"/>
    <cellStyle name="Normal 9" xfId="31" xr:uid="{00000000-0005-0000-0000-000019000000}"/>
    <cellStyle name="Percent 2" xfId="13" xr:uid="{00000000-0005-0000-0000-00001A000000}"/>
    <cellStyle name="Percent 2 2" xfId="24" xr:uid="{00000000-0005-0000-0000-00001B000000}"/>
    <cellStyle name="Percent 2 3" xfId="42" xr:uid="{DA26777F-4F17-4C53-8BF6-B0675440A139}"/>
    <cellStyle name="Percent 3" xfId="12" xr:uid="{00000000-0005-0000-0000-00001C000000}"/>
    <cellStyle name="Percent 3 2" xfId="25" xr:uid="{00000000-0005-0000-0000-00001D000000}"/>
    <cellStyle name="Percent 3 3" xfId="43" xr:uid="{0C43191E-A50E-4098-989D-E2070A01C658}"/>
    <cellStyle name="Style 1" xfId="14" xr:uid="{00000000-0005-0000-0000-00001E000000}"/>
    <cellStyle name="Style 1 2" xfId="23" xr:uid="{00000000-0005-0000-0000-00001F000000}"/>
    <cellStyle name="一般_2005-03-01 Long Term Schedule-China-1" xfId="1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142875</xdr:rowOff>
    </xdr:from>
    <xdr:to>
      <xdr:col>7</xdr:col>
      <xdr:colOff>336551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142875"/>
          <a:ext cx="1508126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54"/>
  <sheetViews>
    <sheetView tabSelected="1" topLeftCell="D7" zoomScaleNormal="100" workbookViewId="0">
      <selection activeCell="K27" sqref="K27"/>
    </sheetView>
  </sheetViews>
  <sheetFormatPr defaultRowHeight="15"/>
  <cols>
    <col min="5" max="5" width="12.42578125" customWidth="1"/>
    <col min="6" max="6" width="10.5703125" customWidth="1"/>
    <col min="8" max="8" width="9.140625" customWidth="1"/>
    <col min="10" max="10" width="11.140625" customWidth="1"/>
    <col min="11" max="11" width="10.7109375" bestFit="1" customWidth="1"/>
    <col min="16" max="16" width="20.140625" bestFit="1" customWidth="1"/>
    <col min="17" max="17" width="10.7109375" bestFit="1" customWidth="1"/>
    <col min="18" max="18" width="11.5703125" bestFit="1" customWidth="1"/>
  </cols>
  <sheetData>
    <row r="2" spans="2:20">
      <c r="B2" s="87" t="s">
        <v>4</v>
      </c>
      <c r="C2" s="87"/>
      <c r="D2" s="87"/>
      <c r="E2" s="87"/>
      <c r="F2" s="88"/>
      <c r="G2" s="88"/>
      <c r="H2" s="88"/>
      <c r="I2" s="89" t="s">
        <v>0</v>
      </c>
      <c r="J2" s="90"/>
      <c r="K2" s="90"/>
      <c r="L2" s="90"/>
      <c r="M2" s="90"/>
      <c r="N2" s="90"/>
      <c r="O2" s="90"/>
      <c r="P2" s="90"/>
      <c r="Q2" s="90"/>
      <c r="R2" s="91"/>
    </row>
    <row r="3" spans="2:20">
      <c r="B3" s="87"/>
      <c r="C3" s="87"/>
      <c r="D3" s="87"/>
      <c r="E3" s="87"/>
      <c r="F3" s="88"/>
      <c r="G3" s="88"/>
      <c r="H3" s="88"/>
      <c r="I3" s="92" t="s">
        <v>1</v>
      </c>
      <c r="J3" s="93"/>
      <c r="K3" s="93"/>
      <c r="L3" s="93"/>
      <c r="M3" s="93"/>
      <c r="N3" s="93"/>
      <c r="O3" s="93"/>
      <c r="P3" s="93"/>
      <c r="Q3" s="93"/>
      <c r="R3" s="94"/>
    </row>
    <row r="4" spans="2:20">
      <c r="B4" s="95" t="s">
        <v>118</v>
      </c>
      <c r="C4" s="95"/>
      <c r="D4" s="95"/>
      <c r="E4" s="95"/>
      <c r="F4" s="88"/>
      <c r="G4" s="88"/>
      <c r="H4" s="88"/>
      <c r="I4" s="92" t="s">
        <v>2</v>
      </c>
      <c r="J4" s="93"/>
      <c r="K4" s="93"/>
      <c r="L4" s="93"/>
      <c r="M4" s="93"/>
      <c r="N4" s="93"/>
      <c r="O4" s="93"/>
      <c r="P4" s="93"/>
      <c r="Q4" s="93"/>
      <c r="R4" s="94"/>
    </row>
    <row r="5" spans="2:20">
      <c r="B5" s="95"/>
      <c r="C5" s="95"/>
      <c r="D5" s="95"/>
      <c r="E5" s="95"/>
      <c r="F5" s="88"/>
      <c r="G5" s="88"/>
      <c r="H5" s="88"/>
      <c r="I5" s="96" t="s">
        <v>3</v>
      </c>
      <c r="J5" s="97"/>
      <c r="K5" s="97"/>
      <c r="L5" s="97"/>
      <c r="M5" s="97"/>
      <c r="N5" s="97"/>
      <c r="O5" s="97"/>
      <c r="P5" s="97"/>
      <c r="Q5" s="97"/>
      <c r="R5" s="98"/>
    </row>
    <row r="7" spans="2:20">
      <c r="B7" s="73" t="s">
        <v>5</v>
      </c>
      <c r="C7" s="74"/>
      <c r="D7" s="74"/>
      <c r="E7" s="74"/>
      <c r="F7" s="74"/>
      <c r="G7" s="75"/>
      <c r="I7" s="73" t="s">
        <v>23</v>
      </c>
      <c r="J7" s="74"/>
      <c r="K7" s="74"/>
      <c r="L7" s="74"/>
      <c r="M7" s="74"/>
      <c r="N7" s="75"/>
      <c r="P7" s="76" t="s">
        <v>33</v>
      </c>
      <c r="Q7" s="76"/>
      <c r="R7" s="76"/>
      <c r="S7" s="76"/>
      <c r="T7" s="76"/>
    </row>
    <row r="8" spans="2:20">
      <c r="B8" s="77" t="s">
        <v>6</v>
      </c>
      <c r="C8" s="78"/>
      <c r="D8" s="20" t="s">
        <v>7</v>
      </c>
      <c r="E8" s="21" t="s">
        <v>8</v>
      </c>
      <c r="F8" s="21" t="s">
        <v>19</v>
      </c>
      <c r="G8" s="21" t="s">
        <v>20</v>
      </c>
      <c r="I8" s="77" t="s">
        <v>6</v>
      </c>
      <c r="J8" s="78"/>
      <c r="K8" s="22" t="s">
        <v>7</v>
      </c>
      <c r="L8" s="22" t="s">
        <v>8</v>
      </c>
      <c r="M8" s="22" t="s">
        <v>19</v>
      </c>
      <c r="N8" s="22" t="s">
        <v>24</v>
      </c>
      <c r="P8" s="22" t="s">
        <v>6</v>
      </c>
      <c r="Q8" s="22" t="s">
        <v>7</v>
      </c>
      <c r="R8" s="22" t="s">
        <v>8</v>
      </c>
      <c r="S8" s="22" t="s">
        <v>19</v>
      </c>
      <c r="T8" s="22" t="s">
        <v>34</v>
      </c>
    </row>
    <row r="9" spans="2:20" s="19" customFormat="1" ht="12.75">
      <c r="B9" s="81" t="s">
        <v>51</v>
      </c>
      <c r="C9" s="82"/>
      <c r="D9" s="39" t="s">
        <v>68</v>
      </c>
      <c r="E9" s="40">
        <f>+F9-4</f>
        <v>45379</v>
      </c>
      <c r="F9" s="40">
        <v>45383</v>
      </c>
      <c r="G9" s="40">
        <f>+F9+3</f>
        <v>45386</v>
      </c>
      <c r="I9" s="81" t="s">
        <v>72</v>
      </c>
      <c r="J9" s="82"/>
      <c r="K9" s="44" t="s">
        <v>92</v>
      </c>
      <c r="L9" s="40">
        <f>+M9-2</f>
        <v>45383</v>
      </c>
      <c r="M9" s="40">
        <v>45385</v>
      </c>
      <c r="N9" s="40">
        <f>+M9+8</f>
        <v>45393</v>
      </c>
      <c r="P9" s="65" t="s">
        <v>77</v>
      </c>
      <c r="Q9" s="64" t="s">
        <v>78</v>
      </c>
      <c r="R9" s="53">
        <v>45384</v>
      </c>
      <c r="S9" s="53">
        <v>45387</v>
      </c>
      <c r="T9" s="53">
        <v>45399</v>
      </c>
    </row>
    <row r="10" spans="2:20" s="19" customFormat="1" ht="12.75">
      <c r="B10" s="81" t="s">
        <v>67</v>
      </c>
      <c r="C10" s="82"/>
      <c r="D10" s="39" t="s">
        <v>82</v>
      </c>
      <c r="E10" s="40">
        <f>+F10-2</f>
        <v>45387</v>
      </c>
      <c r="F10" s="40">
        <v>45389</v>
      </c>
      <c r="G10" s="40">
        <f>+F10+3</f>
        <v>45392</v>
      </c>
      <c r="I10" s="83" t="s">
        <v>71</v>
      </c>
      <c r="J10" s="84"/>
      <c r="K10" s="43" t="s">
        <v>93</v>
      </c>
      <c r="L10" s="42">
        <f>+M10-4</f>
        <v>45388</v>
      </c>
      <c r="M10" s="42">
        <v>45392</v>
      </c>
      <c r="N10" s="42">
        <f>+M10+8</f>
        <v>45400</v>
      </c>
      <c r="P10" s="65" t="s">
        <v>64</v>
      </c>
      <c r="Q10" s="64" t="s">
        <v>69</v>
      </c>
      <c r="R10" s="53">
        <v>45394</v>
      </c>
      <c r="S10" s="53">
        <v>45397</v>
      </c>
      <c r="T10" s="53">
        <v>45410</v>
      </c>
    </row>
    <row r="11" spans="2:20" s="19" customFormat="1" ht="12.75">
      <c r="B11" s="81" t="s">
        <v>51</v>
      </c>
      <c r="C11" s="82"/>
      <c r="D11" s="39" t="s">
        <v>83</v>
      </c>
      <c r="E11" s="40">
        <f>+F11-2</f>
        <v>45394</v>
      </c>
      <c r="F11" s="40">
        <v>45396</v>
      </c>
      <c r="G11" s="40">
        <f>+F11+3</f>
        <v>45399</v>
      </c>
      <c r="I11" s="81" t="s">
        <v>61</v>
      </c>
      <c r="J11" s="82"/>
      <c r="K11" s="44" t="s">
        <v>82</v>
      </c>
      <c r="L11" s="40">
        <f>+M11-2</f>
        <v>45398</v>
      </c>
      <c r="M11" s="40">
        <v>45400</v>
      </c>
      <c r="N11" s="40">
        <f>+M11+8</f>
        <v>45408</v>
      </c>
      <c r="P11" s="65" t="s">
        <v>56</v>
      </c>
      <c r="Q11" s="64" t="s">
        <v>87</v>
      </c>
      <c r="R11" s="53">
        <v>45401</v>
      </c>
      <c r="S11" s="53">
        <v>45404</v>
      </c>
      <c r="T11" s="53">
        <v>45417</v>
      </c>
    </row>
    <row r="12" spans="2:20" s="19" customFormat="1" ht="12.75">
      <c r="B12" s="81" t="s">
        <v>67</v>
      </c>
      <c r="C12" s="82"/>
      <c r="D12" s="39" t="s">
        <v>84</v>
      </c>
      <c r="E12" s="40">
        <f>+F12-2</f>
        <v>45401</v>
      </c>
      <c r="F12" s="40">
        <v>45403</v>
      </c>
      <c r="G12" s="40">
        <f>+F12+3</f>
        <v>45406</v>
      </c>
      <c r="I12" s="81" t="s">
        <v>62</v>
      </c>
      <c r="J12" s="82"/>
      <c r="K12" s="44" t="s">
        <v>94</v>
      </c>
      <c r="L12" s="40">
        <f>+M12-2</f>
        <v>45404</v>
      </c>
      <c r="M12" s="40">
        <v>45406</v>
      </c>
      <c r="N12" s="40">
        <f>+M12+8</f>
        <v>45414</v>
      </c>
      <c r="P12" s="65" t="s">
        <v>101</v>
      </c>
      <c r="Q12" s="64" t="s">
        <v>87</v>
      </c>
      <c r="R12" s="53">
        <v>45408</v>
      </c>
      <c r="S12" s="53">
        <v>45411</v>
      </c>
      <c r="T12" s="53">
        <v>45424</v>
      </c>
    </row>
    <row r="13" spans="2:20" s="19" customFormat="1" ht="12.75">
      <c r="B13" s="81" t="s">
        <v>51</v>
      </c>
      <c r="C13" s="82"/>
      <c r="D13" s="39" t="s">
        <v>85</v>
      </c>
      <c r="E13" s="40">
        <f>+F13-2</f>
        <v>45408</v>
      </c>
      <c r="F13" s="40">
        <v>45410</v>
      </c>
      <c r="G13" s="40">
        <f>+F13+3</f>
        <v>45413</v>
      </c>
      <c r="I13" s="81" t="s">
        <v>54</v>
      </c>
      <c r="J13" s="82"/>
      <c r="K13" s="44" t="s">
        <v>95</v>
      </c>
      <c r="L13" s="40">
        <f>+M13-2</f>
        <v>45411</v>
      </c>
      <c r="M13" s="40">
        <v>45413</v>
      </c>
      <c r="N13" s="40">
        <f>+M13+8</f>
        <v>45421</v>
      </c>
      <c r="P13" s="65" t="s">
        <v>102</v>
      </c>
      <c r="Q13" s="64" t="s">
        <v>60</v>
      </c>
      <c r="R13" s="53">
        <v>45415</v>
      </c>
      <c r="S13" s="53">
        <v>45418</v>
      </c>
      <c r="T13" s="53">
        <v>45431</v>
      </c>
    </row>
    <row r="14" spans="2:20" s="11" customFormat="1" ht="12.75">
      <c r="P14" s="2"/>
      <c r="Q14" s="2"/>
      <c r="R14" s="3"/>
      <c r="S14" s="3"/>
      <c r="T14" s="3"/>
    </row>
    <row r="15" spans="2:20">
      <c r="B15" s="73" t="s">
        <v>9</v>
      </c>
      <c r="C15" s="74"/>
      <c r="D15" s="74"/>
      <c r="E15" s="74"/>
      <c r="F15" s="74"/>
      <c r="G15" s="75"/>
      <c r="I15" s="73" t="s">
        <v>25</v>
      </c>
      <c r="J15" s="74"/>
      <c r="K15" s="74"/>
      <c r="L15" s="74"/>
      <c r="M15" s="74"/>
      <c r="N15" s="75"/>
      <c r="P15" s="73" t="s">
        <v>35</v>
      </c>
      <c r="Q15" s="74"/>
      <c r="R15" s="74"/>
      <c r="S15" s="74"/>
      <c r="T15" s="75"/>
    </row>
    <row r="16" spans="2:20">
      <c r="B16" s="77" t="s">
        <v>6</v>
      </c>
      <c r="C16" s="78"/>
      <c r="D16" s="22" t="s">
        <v>7</v>
      </c>
      <c r="E16" s="22" t="s">
        <v>8</v>
      </c>
      <c r="F16" s="22" t="s">
        <v>19</v>
      </c>
      <c r="G16" s="22" t="s">
        <v>21</v>
      </c>
      <c r="I16" s="77" t="s">
        <v>6</v>
      </c>
      <c r="J16" s="78"/>
      <c r="K16" s="22" t="s">
        <v>7</v>
      </c>
      <c r="L16" s="22" t="s">
        <v>8</v>
      </c>
      <c r="M16" s="22" t="s">
        <v>19</v>
      </c>
      <c r="N16" s="22" t="s">
        <v>26</v>
      </c>
      <c r="P16" s="22" t="s">
        <v>6</v>
      </c>
      <c r="Q16" s="22" t="s">
        <v>7</v>
      </c>
      <c r="R16" s="22" t="s">
        <v>8</v>
      </c>
      <c r="S16" s="22" t="s">
        <v>19</v>
      </c>
      <c r="T16" s="22" t="s">
        <v>36</v>
      </c>
    </row>
    <row r="17" spans="2:21" s="19" customFormat="1" ht="12.75" customHeight="1">
      <c r="B17" s="47" t="s">
        <v>86</v>
      </c>
      <c r="C17" s="48"/>
      <c r="D17" s="49" t="s">
        <v>69</v>
      </c>
      <c r="E17" s="46">
        <v>45379</v>
      </c>
      <c r="F17" s="46">
        <v>45386</v>
      </c>
      <c r="G17" s="46">
        <v>45399</v>
      </c>
      <c r="I17" s="79" t="s">
        <v>79</v>
      </c>
      <c r="J17" s="80"/>
      <c r="K17" s="52" t="s">
        <v>96</v>
      </c>
      <c r="L17" s="53">
        <v>45379</v>
      </c>
      <c r="M17" s="46">
        <v>45385</v>
      </c>
      <c r="N17" s="46">
        <v>45393</v>
      </c>
      <c r="P17" s="66" t="s">
        <v>76</v>
      </c>
      <c r="Q17" s="49" t="s">
        <v>69</v>
      </c>
      <c r="R17" s="53">
        <v>45384</v>
      </c>
      <c r="S17" s="46">
        <v>45388</v>
      </c>
      <c r="T17" s="46">
        <v>45396</v>
      </c>
    </row>
    <row r="18" spans="2:21" s="19" customFormat="1" ht="12.75">
      <c r="B18" s="47" t="s">
        <v>66</v>
      </c>
      <c r="C18" s="48"/>
      <c r="D18" s="49" t="s">
        <v>69</v>
      </c>
      <c r="E18" s="46">
        <v>45387</v>
      </c>
      <c r="F18" s="46">
        <v>45395</v>
      </c>
      <c r="G18" s="46">
        <v>45411</v>
      </c>
      <c r="I18" s="79" t="s">
        <v>55</v>
      </c>
      <c r="J18" s="80"/>
      <c r="K18" s="52" t="s">
        <v>97</v>
      </c>
      <c r="L18" s="53">
        <v>45387</v>
      </c>
      <c r="M18" s="46">
        <v>45393</v>
      </c>
      <c r="N18" s="46">
        <v>45403</v>
      </c>
      <c r="P18" s="66" t="s">
        <v>81</v>
      </c>
      <c r="Q18" s="49" t="s">
        <v>112</v>
      </c>
      <c r="R18" s="53">
        <v>45398</v>
      </c>
      <c r="S18" s="46">
        <v>45400</v>
      </c>
      <c r="T18" s="46">
        <v>45409</v>
      </c>
    </row>
    <row r="19" spans="2:21" s="19" customFormat="1" ht="12.75">
      <c r="B19" s="47" t="s">
        <v>53</v>
      </c>
      <c r="C19" s="48"/>
      <c r="D19" s="49" t="s">
        <v>87</v>
      </c>
      <c r="E19" s="46">
        <v>45401</v>
      </c>
      <c r="F19" s="46">
        <v>45404</v>
      </c>
      <c r="G19" s="46">
        <v>45418</v>
      </c>
      <c r="I19" s="51" t="s">
        <v>80</v>
      </c>
      <c r="J19" s="50"/>
      <c r="K19" s="52" t="s">
        <v>98</v>
      </c>
      <c r="L19" s="53">
        <v>45394</v>
      </c>
      <c r="M19" s="46">
        <v>45400</v>
      </c>
      <c r="N19" s="46">
        <v>45410</v>
      </c>
      <c r="P19" s="66" t="s">
        <v>63</v>
      </c>
      <c r="Q19" s="67" t="s">
        <v>69</v>
      </c>
      <c r="R19" s="53">
        <v>45401</v>
      </c>
      <c r="S19" s="46">
        <v>45406</v>
      </c>
      <c r="T19" s="46">
        <v>45412</v>
      </c>
    </row>
    <row r="20" spans="2:21" s="19" customFormat="1" ht="12.75">
      <c r="B20" s="47" t="s">
        <v>86</v>
      </c>
      <c r="C20" s="48"/>
      <c r="D20" s="49" t="s">
        <v>87</v>
      </c>
      <c r="E20" s="46">
        <v>45408</v>
      </c>
      <c r="F20" s="46">
        <v>45412</v>
      </c>
      <c r="G20" s="46">
        <v>45426</v>
      </c>
      <c r="I20" s="51" t="s">
        <v>55</v>
      </c>
      <c r="J20" s="50"/>
      <c r="K20" s="52" t="s">
        <v>99</v>
      </c>
      <c r="L20" s="53">
        <v>45401</v>
      </c>
      <c r="M20" s="46">
        <v>45406</v>
      </c>
      <c r="N20" s="46">
        <v>45416</v>
      </c>
      <c r="P20" s="66" t="s">
        <v>52</v>
      </c>
      <c r="Q20" s="49" t="s">
        <v>87</v>
      </c>
      <c r="R20" s="53">
        <v>45414</v>
      </c>
      <c r="S20" s="46">
        <v>45417</v>
      </c>
      <c r="T20" s="46">
        <v>45423</v>
      </c>
    </row>
    <row r="21" spans="2:21" s="19" customFormat="1" ht="12.75">
      <c r="B21" s="47" t="s">
        <v>52</v>
      </c>
      <c r="C21" s="48"/>
      <c r="D21" s="49" t="s">
        <v>87</v>
      </c>
      <c r="E21" s="46">
        <v>45414</v>
      </c>
      <c r="F21" s="46">
        <v>45417</v>
      </c>
      <c r="G21" s="46">
        <v>45429</v>
      </c>
      <c r="I21" s="51" t="s">
        <v>80</v>
      </c>
      <c r="J21" s="50"/>
      <c r="K21" s="52" t="s">
        <v>100</v>
      </c>
      <c r="L21" s="53">
        <v>45408</v>
      </c>
      <c r="M21" s="46">
        <v>45413</v>
      </c>
      <c r="N21" s="46">
        <v>45423</v>
      </c>
      <c r="P21" s="68" t="s">
        <v>66</v>
      </c>
      <c r="Q21" s="49" t="s">
        <v>87</v>
      </c>
      <c r="R21" s="53">
        <v>45421</v>
      </c>
      <c r="S21" s="46">
        <v>45424</v>
      </c>
      <c r="T21" s="46">
        <v>45432</v>
      </c>
    </row>
    <row r="22" spans="2:21" s="11" customFormat="1" ht="12.75">
      <c r="P22" s="2"/>
      <c r="Q22" s="2"/>
      <c r="R22" s="3"/>
      <c r="S22" s="3"/>
      <c r="T22" s="3"/>
    </row>
    <row r="23" spans="2:21">
      <c r="B23" s="73" t="s">
        <v>31</v>
      </c>
      <c r="C23" s="74"/>
      <c r="D23" s="74"/>
      <c r="E23" s="74"/>
      <c r="F23" s="74"/>
      <c r="G23" s="75"/>
      <c r="I23" s="73" t="s">
        <v>27</v>
      </c>
      <c r="J23" s="74"/>
      <c r="K23" s="74"/>
      <c r="L23" s="74"/>
      <c r="M23" s="74"/>
      <c r="N23" s="75"/>
      <c r="P23" s="73" t="s">
        <v>65</v>
      </c>
      <c r="Q23" s="74"/>
      <c r="R23" s="74"/>
      <c r="S23" s="74"/>
      <c r="T23" s="75"/>
    </row>
    <row r="24" spans="2:21">
      <c r="B24" s="77" t="s">
        <v>6</v>
      </c>
      <c r="C24" s="78"/>
      <c r="D24" s="22" t="s">
        <v>7</v>
      </c>
      <c r="E24" s="22" t="s">
        <v>8</v>
      </c>
      <c r="F24" s="22" t="s">
        <v>19</v>
      </c>
      <c r="G24" s="22" t="s">
        <v>32</v>
      </c>
      <c r="I24" s="77" t="s">
        <v>6</v>
      </c>
      <c r="J24" s="78"/>
      <c r="K24" s="22" t="s">
        <v>7</v>
      </c>
      <c r="L24" s="22" t="s">
        <v>8</v>
      </c>
      <c r="M24" s="22" t="s">
        <v>19</v>
      </c>
      <c r="N24" s="22" t="s">
        <v>28</v>
      </c>
      <c r="P24" s="20" t="s">
        <v>6</v>
      </c>
      <c r="Q24" s="22" t="s">
        <v>7</v>
      </c>
      <c r="R24" s="22" t="s">
        <v>8</v>
      </c>
      <c r="S24" s="22" t="s">
        <v>19</v>
      </c>
      <c r="T24" s="22" t="s">
        <v>37</v>
      </c>
    </row>
    <row r="25" spans="2:21" s="19" customFormat="1" ht="12.75">
      <c r="B25" s="81" t="s">
        <v>59</v>
      </c>
      <c r="C25" s="82"/>
      <c r="D25" s="45" t="s">
        <v>70</v>
      </c>
      <c r="E25" s="40">
        <f>+F25-4</f>
        <v>45381</v>
      </c>
      <c r="F25" s="40">
        <v>45385</v>
      </c>
      <c r="G25" s="40">
        <f>+F25+11</f>
        <v>45396</v>
      </c>
      <c r="I25" s="101" t="s">
        <v>77</v>
      </c>
      <c r="J25" s="102"/>
      <c r="K25" s="99" t="s">
        <v>78</v>
      </c>
      <c r="L25" s="100">
        <v>45387</v>
      </c>
      <c r="M25" s="99">
        <v>45391</v>
      </c>
      <c r="N25" s="99">
        <v>45397</v>
      </c>
      <c r="P25" s="26" t="s">
        <v>113</v>
      </c>
      <c r="Q25" s="69" t="s">
        <v>117</v>
      </c>
      <c r="R25" s="28">
        <v>45383</v>
      </c>
      <c r="S25" s="29">
        <v>45390</v>
      </c>
      <c r="T25" s="30">
        <v>45393</v>
      </c>
    </row>
    <row r="26" spans="2:21" s="19" customFormat="1" ht="12.75">
      <c r="B26" s="81" t="s">
        <v>50</v>
      </c>
      <c r="C26" s="82"/>
      <c r="D26" s="45" t="s">
        <v>88</v>
      </c>
      <c r="E26" s="40">
        <f>+F26-4</f>
        <v>45388</v>
      </c>
      <c r="F26" s="40">
        <v>45392</v>
      </c>
      <c r="G26" s="40">
        <f>+F26+11</f>
        <v>45403</v>
      </c>
      <c r="I26" s="85" t="s">
        <v>73</v>
      </c>
      <c r="J26" s="86"/>
      <c r="K26" s="103" t="s">
        <v>69</v>
      </c>
      <c r="L26" s="100">
        <v>45394</v>
      </c>
      <c r="M26" s="99">
        <v>45399</v>
      </c>
      <c r="N26" s="99">
        <v>45402</v>
      </c>
      <c r="P26" s="26" t="s">
        <v>81</v>
      </c>
      <c r="Q26" s="69" t="s">
        <v>112</v>
      </c>
      <c r="R26" s="28">
        <v>45397</v>
      </c>
      <c r="S26" s="29">
        <v>45400</v>
      </c>
      <c r="T26" s="30">
        <v>45403</v>
      </c>
    </row>
    <row r="27" spans="2:21" s="19" customFormat="1" ht="12.75">
      <c r="B27" s="81" t="s">
        <v>48</v>
      </c>
      <c r="C27" s="82"/>
      <c r="D27" s="45" t="s">
        <v>89</v>
      </c>
      <c r="E27" s="40">
        <f>+F27-4</f>
        <v>45395</v>
      </c>
      <c r="F27" s="40">
        <f>+F26+7</f>
        <v>45399</v>
      </c>
      <c r="G27" s="40">
        <f>+F27+11</f>
        <v>45410</v>
      </c>
      <c r="I27" s="101" t="s">
        <v>63</v>
      </c>
      <c r="J27" s="102"/>
      <c r="K27" s="103" t="s">
        <v>69</v>
      </c>
      <c r="L27" s="100">
        <v>45401</v>
      </c>
      <c r="M27" s="99">
        <v>45406</v>
      </c>
      <c r="N27" s="104">
        <v>45409</v>
      </c>
      <c r="P27" s="27" t="s">
        <v>113</v>
      </c>
      <c r="Q27" s="69" t="s">
        <v>116</v>
      </c>
      <c r="R27" s="28">
        <v>45404</v>
      </c>
      <c r="S27" s="30">
        <v>45407</v>
      </c>
      <c r="T27" s="30">
        <v>45410</v>
      </c>
    </row>
    <row r="28" spans="2:21" s="19" customFormat="1" ht="12.75">
      <c r="B28" s="81" t="s">
        <v>49</v>
      </c>
      <c r="C28" s="82"/>
      <c r="D28" s="45" t="s">
        <v>90</v>
      </c>
      <c r="E28" s="40">
        <f>+F28-4</f>
        <v>45402</v>
      </c>
      <c r="F28" s="40">
        <f>+F27+7</f>
        <v>45406</v>
      </c>
      <c r="G28" s="40">
        <f>+F28+11</f>
        <v>45417</v>
      </c>
      <c r="I28" s="101" t="s">
        <v>101</v>
      </c>
      <c r="J28" s="102"/>
      <c r="K28" s="103" t="s">
        <v>87</v>
      </c>
      <c r="L28" s="100">
        <v>45408</v>
      </c>
      <c r="M28" s="99">
        <v>45411</v>
      </c>
      <c r="N28" s="99">
        <v>45417</v>
      </c>
      <c r="P28" s="31" t="s">
        <v>114</v>
      </c>
      <c r="Q28" s="32" t="s">
        <v>115</v>
      </c>
      <c r="R28" s="33">
        <v>45411</v>
      </c>
      <c r="S28" s="34">
        <v>45414</v>
      </c>
      <c r="T28" s="34">
        <v>45417</v>
      </c>
    </row>
    <row r="29" spans="2:21" s="19" customFormat="1" ht="12.75">
      <c r="B29" s="81" t="s">
        <v>59</v>
      </c>
      <c r="C29" s="82"/>
      <c r="D29" s="45" t="s">
        <v>91</v>
      </c>
      <c r="E29" s="40">
        <f>+F29-4</f>
        <v>45409</v>
      </c>
      <c r="F29" s="40">
        <f>+F28+7</f>
        <v>45413</v>
      </c>
      <c r="G29" s="40">
        <f>+F29+11</f>
        <v>45424</v>
      </c>
      <c r="I29" s="101" t="s">
        <v>102</v>
      </c>
      <c r="J29" s="102"/>
      <c r="K29" s="99" t="s">
        <v>60</v>
      </c>
      <c r="L29" s="100">
        <v>45415</v>
      </c>
      <c r="M29" s="99">
        <v>45418</v>
      </c>
      <c r="N29" s="99">
        <v>45424</v>
      </c>
      <c r="P29" s="35"/>
      <c r="Q29" s="36"/>
      <c r="R29" s="37"/>
      <c r="S29" s="38"/>
      <c r="T29" s="38"/>
    </row>
    <row r="30" spans="2:21" s="11" customFormat="1" ht="12.75"/>
    <row r="31" spans="2:21" s="11" customFormat="1">
      <c r="I31" s="76" t="s">
        <v>29</v>
      </c>
      <c r="J31" s="76"/>
      <c r="K31" s="76"/>
      <c r="L31" s="76"/>
      <c r="M31" s="76"/>
      <c r="N31" s="76"/>
      <c r="O31"/>
      <c r="P31" s="70" t="s">
        <v>41</v>
      </c>
      <c r="Q31" s="71"/>
      <c r="R31" s="71"/>
      <c r="S31" s="71"/>
      <c r="T31" s="71"/>
      <c r="U31" s="72"/>
    </row>
    <row r="32" spans="2:21" s="11" customFormat="1">
      <c r="B32" s="12" t="s">
        <v>10</v>
      </c>
      <c r="C32" s="13"/>
      <c r="D32" s="13"/>
      <c r="E32" s="13"/>
      <c r="F32" s="14"/>
      <c r="I32" s="77" t="s">
        <v>6</v>
      </c>
      <c r="J32" s="78"/>
      <c r="K32" s="22" t="s">
        <v>7</v>
      </c>
      <c r="L32" s="22" t="s">
        <v>8</v>
      </c>
      <c r="M32" s="22" t="s">
        <v>19</v>
      </c>
      <c r="N32" s="22" t="s">
        <v>30</v>
      </c>
      <c r="O32"/>
      <c r="P32" s="1" t="s">
        <v>6</v>
      </c>
      <c r="Q32" s="1" t="s">
        <v>7</v>
      </c>
      <c r="R32" s="1" t="s">
        <v>42</v>
      </c>
      <c r="S32" s="1" t="s">
        <v>19</v>
      </c>
      <c r="T32" s="1" t="s">
        <v>22</v>
      </c>
      <c r="U32" s="23" t="s">
        <v>43</v>
      </c>
    </row>
    <row r="33" spans="2:21" s="11" customFormat="1" ht="12.75">
      <c r="B33" s="4" t="s">
        <v>11</v>
      </c>
      <c r="C33" s="5"/>
      <c r="D33" s="5"/>
      <c r="E33" s="5"/>
      <c r="F33" s="6"/>
      <c r="I33" s="79" t="s">
        <v>79</v>
      </c>
      <c r="J33" s="80"/>
      <c r="K33" s="52" t="s">
        <v>96</v>
      </c>
      <c r="L33" s="53">
        <v>45379</v>
      </c>
      <c r="M33" s="46">
        <v>45385</v>
      </c>
      <c r="N33" s="46">
        <v>45388</v>
      </c>
      <c r="O33" s="19"/>
      <c r="P33" s="60" t="s">
        <v>58</v>
      </c>
      <c r="Q33" s="61" t="s">
        <v>75</v>
      </c>
      <c r="R33" s="28">
        <v>45379</v>
      </c>
      <c r="S33" s="28">
        <v>45383</v>
      </c>
      <c r="T33" s="28">
        <v>45399</v>
      </c>
      <c r="U33" s="63">
        <v>45400</v>
      </c>
    </row>
    <row r="34" spans="2:21" s="11" customFormat="1" ht="12.75">
      <c r="B34" s="4" t="s">
        <v>12</v>
      </c>
      <c r="C34" s="5"/>
      <c r="D34" s="5"/>
      <c r="E34" s="5"/>
      <c r="F34" s="6"/>
      <c r="I34" s="51" t="s">
        <v>55</v>
      </c>
      <c r="J34" s="50"/>
      <c r="K34" s="52" t="s">
        <v>97</v>
      </c>
      <c r="L34" s="53">
        <v>45387</v>
      </c>
      <c r="M34" s="46">
        <v>45393</v>
      </c>
      <c r="N34" s="46">
        <v>45398</v>
      </c>
      <c r="O34" s="19"/>
      <c r="P34" s="60" t="s">
        <v>107</v>
      </c>
      <c r="Q34" s="61" t="s">
        <v>108</v>
      </c>
      <c r="R34" s="28">
        <v>45387</v>
      </c>
      <c r="S34" s="28">
        <v>45395</v>
      </c>
      <c r="T34" s="63">
        <v>45407</v>
      </c>
      <c r="U34" s="63">
        <v>45408</v>
      </c>
    </row>
    <row r="35" spans="2:21" s="11" customFormat="1" ht="12.75">
      <c r="B35" s="4" t="s">
        <v>13</v>
      </c>
      <c r="C35" s="5"/>
      <c r="D35" s="5"/>
      <c r="E35" s="5"/>
      <c r="F35" s="6"/>
      <c r="I35" s="51" t="s">
        <v>80</v>
      </c>
      <c r="J35" s="50"/>
      <c r="K35" s="52" t="s">
        <v>98</v>
      </c>
      <c r="L35" s="53">
        <v>45394</v>
      </c>
      <c r="M35" s="46">
        <v>45400</v>
      </c>
      <c r="N35" s="46">
        <v>45405</v>
      </c>
      <c r="O35" s="19"/>
      <c r="P35" s="60" t="s">
        <v>57</v>
      </c>
      <c r="Q35" s="62" t="s">
        <v>109</v>
      </c>
      <c r="R35" s="28">
        <v>45401</v>
      </c>
      <c r="S35" s="28">
        <v>45405</v>
      </c>
      <c r="T35" s="63">
        <v>45416</v>
      </c>
      <c r="U35" s="63">
        <v>45417</v>
      </c>
    </row>
    <row r="36" spans="2:21" s="11" customFormat="1" ht="12.75">
      <c r="B36" s="4" t="s">
        <v>14</v>
      </c>
      <c r="C36" s="5"/>
      <c r="D36" s="5"/>
      <c r="E36" s="5"/>
      <c r="F36" s="6"/>
      <c r="I36" s="51" t="s">
        <v>55</v>
      </c>
      <c r="J36" s="50"/>
      <c r="K36" s="52" t="s">
        <v>99</v>
      </c>
      <c r="L36" s="53">
        <v>45401</v>
      </c>
      <c r="M36" s="46">
        <v>45406</v>
      </c>
      <c r="N36" s="46">
        <v>45411</v>
      </c>
      <c r="O36" s="19"/>
      <c r="P36" s="60" t="s">
        <v>58</v>
      </c>
      <c r="Q36" s="61" t="s">
        <v>110</v>
      </c>
      <c r="R36" s="28">
        <v>45408</v>
      </c>
      <c r="S36" s="28">
        <v>45412</v>
      </c>
      <c r="T36" s="63">
        <v>45423</v>
      </c>
      <c r="U36" s="63">
        <v>45424</v>
      </c>
    </row>
    <row r="37" spans="2:21" s="11" customFormat="1" ht="12.75">
      <c r="B37" s="7" t="s">
        <v>15</v>
      </c>
      <c r="C37" s="8"/>
      <c r="D37" s="8"/>
      <c r="E37" s="8"/>
      <c r="F37" s="9"/>
      <c r="I37" s="51" t="s">
        <v>80</v>
      </c>
      <c r="J37" s="41"/>
      <c r="K37" s="52" t="s">
        <v>100</v>
      </c>
      <c r="L37" s="53">
        <v>45408</v>
      </c>
      <c r="M37" s="46">
        <v>45413</v>
      </c>
      <c r="N37" s="46">
        <v>45419</v>
      </c>
      <c r="O37" s="19"/>
      <c r="P37" s="60" t="s">
        <v>107</v>
      </c>
      <c r="Q37" s="61" t="s">
        <v>111</v>
      </c>
      <c r="R37" s="28">
        <v>45419</v>
      </c>
      <c r="S37" s="28">
        <v>45423</v>
      </c>
      <c r="T37" s="63">
        <v>45435</v>
      </c>
      <c r="U37" s="63">
        <v>45436</v>
      </c>
    </row>
    <row r="38" spans="2:21" s="11" customFormat="1" ht="12.75">
      <c r="B38" s="4" t="s">
        <v>16</v>
      </c>
      <c r="C38" s="15"/>
      <c r="D38" s="15"/>
      <c r="E38" s="15"/>
      <c r="F38" s="16"/>
    </row>
    <row r="39" spans="2:21" s="11" customFormat="1">
      <c r="B39" s="4" t="s">
        <v>17</v>
      </c>
      <c r="C39" s="15"/>
      <c r="D39" s="15"/>
      <c r="E39" s="15"/>
      <c r="F39" s="16"/>
      <c r="I39" s="73" t="s">
        <v>38</v>
      </c>
      <c r="J39" s="74"/>
      <c r="K39" s="74"/>
      <c r="L39" s="74"/>
      <c r="M39" s="74"/>
      <c r="N39" s="75"/>
      <c r="O39"/>
      <c r="P39" s="70" t="s">
        <v>47</v>
      </c>
      <c r="Q39" s="71"/>
      <c r="R39" s="71"/>
      <c r="S39" s="71"/>
      <c r="T39" s="71"/>
      <c r="U39" s="72"/>
    </row>
    <row r="40" spans="2:21" s="11" customFormat="1">
      <c r="B40" s="10" t="s">
        <v>18</v>
      </c>
      <c r="C40" s="17"/>
      <c r="D40" s="17"/>
      <c r="E40" s="17"/>
      <c r="F40" s="18"/>
      <c r="I40" s="77" t="s">
        <v>6</v>
      </c>
      <c r="J40" s="78"/>
      <c r="K40" s="22" t="s">
        <v>7</v>
      </c>
      <c r="L40" s="22" t="s">
        <v>8</v>
      </c>
      <c r="M40" s="22" t="s">
        <v>19</v>
      </c>
      <c r="N40" s="22" t="s">
        <v>44</v>
      </c>
      <c r="O40"/>
      <c r="P40" s="1" t="s">
        <v>6</v>
      </c>
      <c r="Q40" s="1" t="s">
        <v>7</v>
      </c>
      <c r="R40" s="1" t="s">
        <v>42</v>
      </c>
      <c r="S40" s="1" t="s">
        <v>19</v>
      </c>
      <c r="T40" s="1" t="s">
        <v>40</v>
      </c>
      <c r="U40" s="23" t="s">
        <v>39</v>
      </c>
    </row>
    <row r="41" spans="2:21" s="11" customFormat="1" ht="12.75">
      <c r="B41" s="24" t="s">
        <v>45</v>
      </c>
      <c r="C41" s="24"/>
      <c r="D41" s="24"/>
      <c r="E41" s="24"/>
      <c r="F41" s="24"/>
      <c r="I41" s="54" t="s">
        <v>103</v>
      </c>
      <c r="J41" s="25"/>
      <c r="K41" s="58" t="s">
        <v>74</v>
      </c>
      <c r="L41" s="28">
        <v>45386</v>
      </c>
      <c r="M41" s="55">
        <v>45388</v>
      </c>
      <c r="N41" s="55">
        <v>45398</v>
      </c>
      <c r="O41" s="19"/>
      <c r="P41" s="60" t="s">
        <v>58</v>
      </c>
      <c r="Q41" s="61" t="s">
        <v>75</v>
      </c>
      <c r="R41" s="28">
        <v>45379</v>
      </c>
      <c r="S41" s="28">
        <v>45383</v>
      </c>
      <c r="T41" s="28">
        <v>45399</v>
      </c>
      <c r="U41" s="63">
        <v>45402</v>
      </c>
    </row>
    <row r="42" spans="2:21" s="11" customFormat="1" ht="12.75">
      <c r="B42" s="24" t="s">
        <v>46</v>
      </c>
      <c r="C42" s="24"/>
      <c r="D42" s="24"/>
      <c r="E42" s="24"/>
      <c r="F42" s="24"/>
      <c r="I42" s="54" t="s">
        <v>104</v>
      </c>
      <c r="J42" s="25"/>
      <c r="K42" s="58" t="s">
        <v>74</v>
      </c>
      <c r="L42" s="28">
        <v>45393</v>
      </c>
      <c r="M42" s="55">
        <v>45395</v>
      </c>
      <c r="N42" s="59">
        <v>45405</v>
      </c>
      <c r="O42" s="19"/>
      <c r="P42" s="60" t="s">
        <v>107</v>
      </c>
      <c r="Q42" s="61" t="s">
        <v>108</v>
      </c>
      <c r="R42" s="28">
        <v>45387</v>
      </c>
      <c r="S42" s="28">
        <v>45395</v>
      </c>
      <c r="T42" s="28">
        <v>45411</v>
      </c>
      <c r="U42" s="63">
        <v>45415</v>
      </c>
    </row>
    <row r="43" spans="2:21" s="11" customFormat="1" ht="12.75">
      <c r="I43" s="54" t="s">
        <v>105</v>
      </c>
      <c r="J43" s="25"/>
      <c r="K43" s="58" t="s">
        <v>74</v>
      </c>
      <c r="L43" s="28">
        <v>45400</v>
      </c>
      <c r="M43" s="55">
        <v>45402</v>
      </c>
      <c r="N43" s="56">
        <v>45412</v>
      </c>
      <c r="O43" s="19"/>
      <c r="P43" s="60" t="s">
        <v>57</v>
      </c>
      <c r="Q43" s="62" t="s">
        <v>109</v>
      </c>
      <c r="R43" s="28">
        <v>45401</v>
      </c>
      <c r="S43" s="28">
        <v>45405</v>
      </c>
      <c r="T43" s="28">
        <v>45420</v>
      </c>
      <c r="U43" s="63">
        <v>45423</v>
      </c>
    </row>
    <row r="44" spans="2:21" s="11" customFormat="1" ht="12.75">
      <c r="I44" s="54" t="s">
        <v>103</v>
      </c>
      <c r="J44" s="25"/>
      <c r="K44" s="58" t="s">
        <v>106</v>
      </c>
      <c r="L44" s="28">
        <v>45407</v>
      </c>
      <c r="M44" s="55">
        <v>45409</v>
      </c>
      <c r="N44" s="57">
        <v>45419</v>
      </c>
      <c r="O44" s="19"/>
      <c r="P44" s="60" t="s">
        <v>58</v>
      </c>
      <c r="Q44" s="61" t="s">
        <v>110</v>
      </c>
      <c r="R44" s="28">
        <v>45408</v>
      </c>
      <c r="S44" s="28">
        <v>45412</v>
      </c>
      <c r="T44" s="28">
        <v>45427</v>
      </c>
      <c r="U44" s="63">
        <v>45430</v>
      </c>
    </row>
    <row r="45" spans="2:21" s="11" customFormat="1" ht="12.75">
      <c r="I45" s="54" t="s">
        <v>104</v>
      </c>
      <c r="J45" s="25"/>
      <c r="K45" s="58" t="s">
        <v>106</v>
      </c>
      <c r="L45" s="28">
        <v>45414</v>
      </c>
      <c r="M45" s="55">
        <v>45416</v>
      </c>
      <c r="N45" s="55">
        <v>45426</v>
      </c>
      <c r="O45" s="19"/>
      <c r="P45" s="60" t="s">
        <v>107</v>
      </c>
      <c r="Q45" s="61" t="s">
        <v>111</v>
      </c>
      <c r="R45" s="28">
        <v>45419</v>
      </c>
      <c r="S45" s="28">
        <v>45423</v>
      </c>
      <c r="T45" s="28">
        <v>45439</v>
      </c>
      <c r="U45" s="63">
        <v>45443</v>
      </c>
    </row>
    <row r="46" spans="2:21" s="11" customFormat="1" ht="12.75"/>
    <row r="47" spans="2:21" s="11" customFormat="1" ht="12.75"/>
    <row r="48" spans="2:21" s="11" customFormat="1" ht="12.75"/>
    <row r="49" s="11" customFormat="1" ht="12.75"/>
    <row r="50" s="11" customFormat="1" ht="12.75"/>
    <row r="51" s="11" customFormat="1" ht="12.75"/>
    <row r="52" s="11" customFormat="1" ht="12.75"/>
    <row r="53" s="11" customFormat="1" ht="12.75"/>
    <row r="54" s="11" customFormat="1" ht="12.75"/>
  </sheetData>
  <mergeCells count="47">
    <mergeCell ref="B7:G7"/>
    <mergeCell ref="B8:C8"/>
    <mergeCell ref="P39:U39"/>
    <mergeCell ref="B2:E3"/>
    <mergeCell ref="F2:H5"/>
    <mergeCell ref="I2:R2"/>
    <mergeCell ref="I3:R3"/>
    <mergeCell ref="B4:E5"/>
    <mergeCell ref="I4:R4"/>
    <mergeCell ref="I5:R5"/>
    <mergeCell ref="B23:G23"/>
    <mergeCell ref="B24:C24"/>
    <mergeCell ref="B15:G15"/>
    <mergeCell ref="B16:C16"/>
    <mergeCell ref="P7:T7"/>
    <mergeCell ref="P15:T15"/>
    <mergeCell ref="B13:C13"/>
    <mergeCell ref="B10:C10"/>
    <mergeCell ref="B11:C11"/>
    <mergeCell ref="B9:C9"/>
    <mergeCell ref="B12:C12"/>
    <mergeCell ref="I40:J40"/>
    <mergeCell ref="I39:N39"/>
    <mergeCell ref="I32:J32"/>
    <mergeCell ref="I33:J33"/>
    <mergeCell ref="I26:J26"/>
    <mergeCell ref="B27:C27"/>
    <mergeCell ref="B28:C28"/>
    <mergeCell ref="B29:C29"/>
    <mergeCell ref="B25:C25"/>
    <mergeCell ref="B26:C26"/>
    <mergeCell ref="P31:U31"/>
    <mergeCell ref="P23:T23"/>
    <mergeCell ref="I31:N31"/>
    <mergeCell ref="I23:N23"/>
    <mergeCell ref="I7:N7"/>
    <mergeCell ref="I8:J8"/>
    <mergeCell ref="I15:N15"/>
    <mergeCell ref="I16:J16"/>
    <mergeCell ref="I24:J24"/>
    <mergeCell ref="I17:J17"/>
    <mergeCell ref="I9:J9"/>
    <mergeCell ref="I10:J10"/>
    <mergeCell ref="I11:J11"/>
    <mergeCell ref="I12:J12"/>
    <mergeCell ref="I13:J13"/>
    <mergeCell ref="I18:J18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MELIAN</dc:creator>
  <cp:lastModifiedBy>Freight Solution Indonusa</cp:lastModifiedBy>
  <cp:lastPrinted>2023-07-26T02:01:25Z</cp:lastPrinted>
  <dcterms:created xsi:type="dcterms:W3CDTF">2023-04-17T01:49:54Z</dcterms:created>
  <dcterms:modified xsi:type="dcterms:W3CDTF">2024-03-28T02:35:22Z</dcterms:modified>
</cp:coreProperties>
</file>